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1"/>
  </bookViews>
  <sheets>
    <sheet name="Sheet1" sheetId="1" r:id="rId1"/>
    <sheet name="rang lis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<sst xmlns="http://schemas.openxmlformats.org/spreadsheetml/2006/main" count="175" uniqueCount="70">
  <si>
    <t>Popis učenika koji su upisani u dom u školskoj 2014./2015. godini</t>
  </si>
  <si>
    <t>1.</t>
  </si>
  <si>
    <t>2.</t>
  </si>
  <si>
    <t>3.</t>
  </si>
  <si>
    <t xml:space="preserve"> Ime i prezime učenika</t>
  </si>
  <si>
    <t>V.</t>
  </si>
  <si>
    <t>VI.</t>
  </si>
  <si>
    <t>VII.</t>
  </si>
  <si>
    <t>VIII.</t>
  </si>
  <si>
    <t>vladanje</t>
  </si>
  <si>
    <t>preminuli 
roditelj</t>
  </si>
  <si>
    <t>socijalni 
status</t>
  </si>
  <si>
    <t>brat 
sestra</t>
  </si>
  <si>
    <t>Uremović Josip</t>
  </si>
  <si>
    <t>mjesto</t>
  </si>
  <si>
    <t>Gračac</t>
  </si>
  <si>
    <t>zanimanje</t>
  </si>
  <si>
    <t>gimnazija</t>
  </si>
  <si>
    <t>Jurković Ivan</t>
  </si>
  <si>
    <t>2 km</t>
  </si>
  <si>
    <t>htt</t>
  </si>
  <si>
    <t>samohrani roditelj</t>
  </si>
  <si>
    <t xml:space="preserve">nezaposleni roditelji </t>
  </si>
  <si>
    <t>Malčić Ivana</t>
  </si>
  <si>
    <t>Kuterevo</t>
  </si>
  <si>
    <t>Pocrnja Zdenka</t>
  </si>
  <si>
    <t>Srb</t>
  </si>
  <si>
    <t>Džanan Jozo</t>
  </si>
  <si>
    <t>kuhar</t>
  </si>
  <si>
    <t>Bagavac Anita</t>
  </si>
  <si>
    <t>Babić Danijel</t>
  </si>
  <si>
    <t>škola
-dom</t>
  </si>
  <si>
    <t>Cipčić Mateja</t>
  </si>
  <si>
    <t>Golubić Mirta</t>
  </si>
  <si>
    <t>Bajo Gabrijel</t>
  </si>
  <si>
    <t>Matasić Antonijo</t>
  </si>
  <si>
    <t>prilagođeni program</t>
  </si>
  <si>
    <t>Otočac</t>
  </si>
  <si>
    <t>Markanjević Leo</t>
  </si>
  <si>
    <t>Anđić Krunoslav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</si>
  <si>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</si>
  <si>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</si>
  <si>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</si>
  <si>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</si>
  <si>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</si>
  <si>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</si>
  <si>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</si>
  <si>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</si>
  <si>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</si>
  <si>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</si>
  <si>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</si>
  <si>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</si>
  <si>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</si>
  <si>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</si>
  <si>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Stević Smiljana</t>
  </si>
  <si>
    <t>Donji Lapac</t>
  </si>
  <si>
    <t>Radočaj Darko</t>
  </si>
  <si>
    <t>Slunj</t>
  </si>
  <si>
    <t>Ukupno bodova</t>
  </si>
  <si>
    <t>Izravni upis</t>
  </si>
  <si>
    <t>18.</t>
  </si>
  <si>
    <t>19.</t>
  </si>
  <si>
    <t>20.</t>
  </si>
  <si>
    <t>21.</t>
  </si>
  <si>
    <t>Premuž Laura</t>
  </si>
  <si>
    <t>Širić Nikolina</t>
  </si>
  <si>
    <t>Jerković Ivan</t>
  </si>
  <si>
    <t>Radočaj Karlo</t>
  </si>
  <si>
    <t>Biondić Dario</t>
  </si>
  <si>
    <t xml:space="preserve">Popis učenika koji su upisani u dom u školskoj 2014./2015.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</si>
</sst>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0" fontId="0" fillId="0" borderId="0" xfId="0" applyAlignment="1">
      <alignment horizontal="center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/>
    </xf>
    <xf numFmtId="0" fontId="41" fillId="0" borderId="10" xfId="0" applyFont="1" applyFill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5" xfId="0" applyFont="1" applyBorder="1" applyAlignment="1">
      <alignment/>
    </xf>
    <xf numFmtId="0" fontId="39" fillId="0" borderId="11" xfId="0" applyFont="1" applyBorder="1" applyAlignment="1">
      <alignment wrapText="1"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42" fillId="0" borderId="18" xfId="0" applyFont="1" applyBorder="1" applyAlignment="1">
      <alignment horizontal="center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42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2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4.57421875" style="0" customWidth="1"/>
    <col min="2" max="2" width="21.7109375" style="0" customWidth="1"/>
    <col min="3" max="6" width="3.7109375" style="0" customWidth="1"/>
    <col min="7" max="9" width="5.57421875" style="0" customWidth="1"/>
    <col min="10" max="17" width="5.7109375" style="0" customWidth="1"/>
    <col min="18" max="18" width="7.57421875" style="0" customWidth="1"/>
    <col min="19" max="19" width="9.421875" style="0" customWidth="1"/>
    <col min="20" max="20" width="11.140625" style="0" customWidth="1"/>
    <col min="21" max="21" width="10.28125" style="0" customWidth="1"/>
    <col min="22" max="22" width="0.42578125" style="0" customWidth="1"/>
  </cols>
  <sheetData>
    <row r="2" spans="1:22" ht="18.7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7"/>
      <c r="S2" s="27"/>
      <c r="T2" s="27"/>
      <c r="U2" s="27"/>
      <c r="V2" s="27"/>
    </row>
    <row r="4" spans="1:22" s="1" customFormat="1" ht="78.75">
      <c r="A4" s="3"/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/>
      <c r="H4" s="3"/>
      <c r="I4" s="3"/>
      <c r="J4" s="3" t="s">
        <v>9</v>
      </c>
      <c r="K4" s="4" t="s">
        <v>31</v>
      </c>
      <c r="L4" s="3" t="s">
        <v>19</v>
      </c>
      <c r="M4" s="4" t="s">
        <v>10</v>
      </c>
      <c r="N4" s="4" t="s">
        <v>11</v>
      </c>
      <c r="O4" s="4" t="s">
        <v>22</v>
      </c>
      <c r="P4" s="4" t="s">
        <v>21</v>
      </c>
      <c r="Q4" s="4" t="s">
        <v>12</v>
      </c>
      <c r="R4" s="4" t="s">
        <v>58</v>
      </c>
      <c r="S4" s="4" t="s">
        <v>14</v>
      </c>
      <c r="T4" s="4" t="s">
        <v>16</v>
      </c>
      <c r="U4" s="3"/>
      <c r="V4" s="3"/>
    </row>
    <row r="5" spans="1:22" s="2" customFormat="1" ht="15.75">
      <c r="A5" s="5" t="s">
        <v>1</v>
      </c>
      <c r="B5" s="5" t="s">
        <v>30</v>
      </c>
      <c r="C5" s="5">
        <v>4</v>
      </c>
      <c r="D5" s="5">
        <v>4</v>
      </c>
      <c r="E5" s="5">
        <v>4</v>
      </c>
      <c r="F5" s="5">
        <v>4</v>
      </c>
      <c r="G5" s="5">
        <f>C5+D5+E5+F5</f>
        <v>16</v>
      </c>
      <c r="H5" s="5">
        <f>G5/4</f>
        <v>4</v>
      </c>
      <c r="I5" s="5">
        <f>H5*15</f>
        <v>60</v>
      </c>
      <c r="J5" s="25" t="s">
        <v>59</v>
      </c>
      <c r="K5" s="25"/>
      <c r="L5" s="25"/>
      <c r="M5" s="25"/>
      <c r="N5" s="25"/>
      <c r="O5" s="25"/>
      <c r="P5" s="25"/>
      <c r="Q5" s="25"/>
      <c r="R5" s="25"/>
      <c r="S5" s="5" t="s">
        <v>15</v>
      </c>
      <c r="T5" s="5" t="s">
        <v>28</v>
      </c>
      <c r="U5" s="5"/>
      <c r="V5" s="5"/>
    </row>
    <row r="6" spans="1:22" s="2" customFormat="1" ht="15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2" customFormat="1" ht="15.75">
      <c r="A7" s="5" t="s">
        <v>3</v>
      </c>
      <c r="B7" s="5" t="s">
        <v>33</v>
      </c>
      <c r="C7" s="5">
        <v>5</v>
      </c>
      <c r="D7" s="5">
        <v>5</v>
      </c>
      <c r="E7" s="5">
        <v>5</v>
      </c>
      <c r="F7" s="5">
        <v>5</v>
      </c>
      <c r="G7" s="5">
        <f aca="true" t="shared" si="0" ref="G7:G22">C7+D7+E7+F7</f>
        <v>20</v>
      </c>
      <c r="H7" s="5">
        <f aca="true" t="shared" si="1" ref="H7:H22">G7/4</f>
        <v>5</v>
      </c>
      <c r="I7" s="5">
        <f aca="true" t="shared" si="2" ref="I7:I22">H7*15</f>
        <v>75</v>
      </c>
      <c r="J7" s="5">
        <v>5</v>
      </c>
      <c r="K7" s="5">
        <v>10</v>
      </c>
      <c r="L7" s="5">
        <v>5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f aca="true" t="shared" si="3" ref="R7:R22">I7+J7+K7+L7+M7+N7+O7+P7+Q7</f>
        <v>95</v>
      </c>
      <c r="S7" s="5" t="s">
        <v>15</v>
      </c>
      <c r="T7" s="5" t="s">
        <v>17</v>
      </c>
      <c r="U7" s="5"/>
      <c r="V7" s="5"/>
    </row>
    <row r="8" spans="1:22" s="2" customFormat="1" ht="15.75">
      <c r="A8" s="5" t="s">
        <v>40</v>
      </c>
      <c r="B8" s="5" t="s">
        <v>38</v>
      </c>
      <c r="C8" s="5">
        <v>5</v>
      </c>
      <c r="D8" s="5">
        <v>5</v>
      </c>
      <c r="E8" s="5">
        <v>5</v>
      </c>
      <c r="F8" s="5">
        <v>5</v>
      </c>
      <c r="G8" s="5">
        <f t="shared" si="0"/>
        <v>20</v>
      </c>
      <c r="H8" s="5">
        <f t="shared" si="1"/>
        <v>5</v>
      </c>
      <c r="I8" s="5">
        <f t="shared" si="2"/>
        <v>75</v>
      </c>
      <c r="J8" s="5">
        <v>5</v>
      </c>
      <c r="K8" s="5">
        <v>10</v>
      </c>
      <c r="L8" s="5">
        <v>5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f t="shared" si="3"/>
        <v>95</v>
      </c>
      <c r="S8" s="5" t="s">
        <v>37</v>
      </c>
      <c r="T8" s="5" t="s">
        <v>28</v>
      </c>
      <c r="U8" s="5"/>
      <c r="V8" s="5"/>
    </row>
    <row r="9" spans="1:22" s="2" customFormat="1" ht="15.75">
      <c r="A9" s="5" t="s">
        <v>41</v>
      </c>
      <c r="B9" s="5" t="s">
        <v>23</v>
      </c>
      <c r="C9" s="5">
        <v>5</v>
      </c>
      <c r="D9" s="5">
        <v>5</v>
      </c>
      <c r="E9" s="5">
        <v>5</v>
      </c>
      <c r="F9" s="5">
        <v>5</v>
      </c>
      <c r="G9" s="5">
        <f t="shared" si="0"/>
        <v>20</v>
      </c>
      <c r="H9" s="5">
        <f t="shared" si="1"/>
        <v>5</v>
      </c>
      <c r="I9" s="5">
        <f t="shared" si="2"/>
        <v>75</v>
      </c>
      <c r="J9" s="5">
        <v>5</v>
      </c>
      <c r="K9" s="5">
        <v>10</v>
      </c>
      <c r="L9" s="5">
        <v>5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f t="shared" si="3"/>
        <v>95</v>
      </c>
      <c r="S9" s="5" t="s">
        <v>24</v>
      </c>
      <c r="T9" s="5" t="s">
        <v>20</v>
      </c>
      <c r="U9" s="5"/>
      <c r="V9" s="5"/>
    </row>
    <row r="10" spans="1:22" s="2" customFormat="1" ht="15.75">
      <c r="A10" s="5" t="s">
        <v>43</v>
      </c>
      <c r="B10" s="5" t="s">
        <v>13</v>
      </c>
      <c r="C10" s="5">
        <v>5</v>
      </c>
      <c r="D10" s="5">
        <v>5</v>
      </c>
      <c r="E10" s="5">
        <v>4</v>
      </c>
      <c r="F10" s="5">
        <v>4</v>
      </c>
      <c r="G10" s="5">
        <f t="shared" si="0"/>
        <v>18</v>
      </c>
      <c r="H10" s="5">
        <f t="shared" si="1"/>
        <v>4.5</v>
      </c>
      <c r="I10" s="5">
        <f t="shared" si="2"/>
        <v>67.5</v>
      </c>
      <c r="J10" s="5">
        <v>5</v>
      </c>
      <c r="K10" s="5">
        <v>10</v>
      </c>
      <c r="L10" s="5">
        <v>5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f t="shared" si="3"/>
        <v>87.5</v>
      </c>
      <c r="S10" s="5" t="s">
        <v>15</v>
      </c>
      <c r="T10" s="5" t="s">
        <v>17</v>
      </c>
      <c r="U10" s="5"/>
      <c r="V10" s="5"/>
    </row>
    <row r="11" spans="1:22" s="2" customFormat="1" ht="15.75">
      <c r="A11" s="5" t="s">
        <v>60</v>
      </c>
      <c r="B11" s="5" t="s">
        <v>54</v>
      </c>
      <c r="C11" s="5">
        <v>5</v>
      </c>
      <c r="D11" s="5">
        <v>4</v>
      </c>
      <c r="E11" s="5">
        <v>4</v>
      </c>
      <c r="F11" s="5">
        <v>5</v>
      </c>
      <c r="G11" s="5">
        <f t="shared" si="0"/>
        <v>18</v>
      </c>
      <c r="H11" s="5">
        <f t="shared" si="1"/>
        <v>4.5</v>
      </c>
      <c r="I11" s="5">
        <f t="shared" si="2"/>
        <v>67.5</v>
      </c>
      <c r="J11" s="5">
        <v>5</v>
      </c>
      <c r="K11" s="5">
        <v>10</v>
      </c>
      <c r="L11" s="5">
        <v>5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f t="shared" si="3"/>
        <v>87.5</v>
      </c>
      <c r="S11" s="5" t="s">
        <v>55</v>
      </c>
      <c r="T11" s="5" t="s">
        <v>20</v>
      </c>
      <c r="U11" s="5"/>
      <c r="V11" s="5"/>
    </row>
    <row r="12" spans="1:22" s="2" customFormat="1" ht="15.75">
      <c r="A12" s="5" t="s">
        <v>44</v>
      </c>
      <c r="B12" s="5" t="s">
        <v>32</v>
      </c>
      <c r="C12" s="5">
        <v>4</v>
      </c>
      <c r="D12" s="5">
        <v>5</v>
      </c>
      <c r="E12" s="5">
        <v>4</v>
      </c>
      <c r="F12" s="5">
        <v>4</v>
      </c>
      <c r="G12" s="5">
        <f t="shared" si="0"/>
        <v>17</v>
      </c>
      <c r="H12" s="5">
        <f t="shared" si="1"/>
        <v>4.25</v>
      </c>
      <c r="I12" s="5">
        <f t="shared" si="2"/>
        <v>63.75</v>
      </c>
      <c r="J12" s="5">
        <v>5</v>
      </c>
      <c r="K12" s="5">
        <v>10</v>
      </c>
      <c r="L12" s="5">
        <v>5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3"/>
        <v>83.75</v>
      </c>
      <c r="S12" s="5" t="s">
        <v>15</v>
      </c>
      <c r="T12" s="5" t="s">
        <v>17</v>
      </c>
      <c r="U12" s="5"/>
      <c r="V12" s="5"/>
    </row>
    <row r="13" spans="1:22" s="2" customFormat="1" ht="15.75">
      <c r="A13" s="5" t="s">
        <v>45</v>
      </c>
      <c r="B13" s="5" t="s">
        <v>25</v>
      </c>
      <c r="C13" s="5">
        <v>4</v>
      </c>
      <c r="D13" s="5">
        <v>3</v>
      </c>
      <c r="E13" s="5">
        <v>3</v>
      </c>
      <c r="F13" s="5">
        <v>3</v>
      </c>
      <c r="G13" s="5">
        <f t="shared" si="0"/>
        <v>13</v>
      </c>
      <c r="H13" s="5">
        <f t="shared" si="1"/>
        <v>3.25</v>
      </c>
      <c r="I13" s="5">
        <f t="shared" si="2"/>
        <v>48.75</v>
      </c>
      <c r="J13" s="5">
        <v>5</v>
      </c>
      <c r="K13" s="5">
        <v>10</v>
      </c>
      <c r="L13" s="5">
        <v>5</v>
      </c>
      <c r="M13" s="5">
        <v>0</v>
      </c>
      <c r="N13" s="5"/>
      <c r="O13" s="5">
        <v>10</v>
      </c>
      <c r="P13" s="5">
        <v>0</v>
      </c>
      <c r="Q13" s="5">
        <v>5</v>
      </c>
      <c r="R13" s="5">
        <f t="shared" si="3"/>
        <v>83.75</v>
      </c>
      <c r="S13" s="5" t="s">
        <v>26</v>
      </c>
      <c r="T13" s="5" t="s">
        <v>20</v>
      </c>
      <c r="U13" s="5"/>
      <c r="V13" s="5"/>
    </row>
    <row r="14" spans="1:22" s="2" customFormat="1" ht="15.75">
      <c r="A14" s="5" t="s">
        <v>61</v>
      </c>
      <c r="B14" s="5" t="s">
        <v>64</v>
      </c>
      <c r="C14" s="5">
        <v>4</v>
      </c>
      <c r="D14" s="5">
        <v>4</v>
      </c>
      <c r="E14" s="5">
        <v>3</v>
      </c>
      <c r="F14" s="5">
        <v>3</v>
      </c>
      <c r="G14" s="5">
        <f t="shared" si="0"/>
        <v>14</v>
      </c>
      <c r="H14" s="5">
        <f t="shared" si="1"/>
        <v>3.5</v>
      </c>
      <c r="I14" s="5">
        <f t="shared" si="2"/>
        <v>52.5</v>
      </c>
      <c r="J14" s="5">
        <v>5</v>
      </c>
      <c r="K14" s="5">
        <v>10</v>
      </c>
      <c r="L14" s="5">
        <v>5</v>
      </c>
      <c r="M14" s="5">
        <v>0</v>
      </c>
      <c r="N14" s="5">
        <v>0</v>
      </c>
      <c r="O14" s="5">
        <v>0</v>
      </c>
      <c r="P14" s="5">
        <v>10</v>
      </c>
      <c r="Q14" s="5">
        <v>0</v>
      </c>
      <c r="R14" s="5">
        <f t="shared" si="3"/>
        <v>82.5</v>
      </c>
      <c r="S14" s="5" t="s">
        <v>37</v>
      </c>
      <c r="T14" s="5" t="s">
        <v>28</v>
      </c>
      <c r="U14" s="5"/>
      <c r="V14" s="5"/>
    </row>
    <row r="15" spans="1:22" s="2" customFormat="1" ht="15.75">
      <c r="A15" s="5" t="s">
        <v>46</v>
      </c>
      <c r="B15" s="5" t="s">
        <v>29</v>
      </c>
      <c r="C15" s="5">
        <v>4</v>
      </c>
      <c r="D15" s="5">
        <v>4</v>
      </c>
      <c r="E15" s="5">
        <v>4</v>
      </c>
      <c r="F15" s="5">
        <v>4</v>
      </c>
      <c r="G15" s="5">
        <f t="shared" si="0"/>
        <v>16</v>
      </c>
      <c r="H15" s="5">
        <f t="shared" si="1"/>
        <v>4</v>
      </c>
      <c r="I15" s="5">
        <f t="shared" si="2"/>
        <v>60</v>
      </c>
      <c r="J15" s="5">
        <v>5</v>
      </c>
      <c r="K15" s="5">
        <v>10</v>
      </c>
      <c r="L15" s="5">
        <v>5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f t="shared" si="3"/>
        <v>80</v>
      </c>
      <c r="S15" s="5" t="s">
        <v>15</v>
      </c>
      <c r="T15" s="5" t="s">
        <v>28</v>
      </c>
      <c r="U15" s="5"/>
      <c r="V15" s="5"/>
    </row>
    <row r="16" spans="1:22" s="2" customFormat="1" ht="15.75">
      <c r="A16" s="5" t="s">
        <v>62</v>
      </c>
      <c r="B16" s="5" t="s">
        <v>65</v>
      </c>
      <c r="C16" s="5">
        <v>3</v>
      </c>
      <c r="D16" s="5">
        <v>3</v>
      </c>
      <c r="E16" s="5">
        <v>3</v>
      </c>
      <c r="F16" s="5">
        <v>3</v>
      </c>
      <c r="G16" s="5">
        <f t="shared" si="0"/>
        <v>12</v>
      </c>
      <c r="H16" s="5">
        <f t="shared" si="1"/>
        <v>3</v>
      </c>
      <c r="I16" s="5">
        <f t="shared" si="2"/>
        <v>45</v>
      </c>
      <c r="J16" s="5">
        <v>5</v>
      </c>
      <c r="K16" s="5">
        <v>10</v>
      </c>
      <c r="L16" s="5">
        <v>5</v>
      </c>
      <c r="M16" s="5">
        <v>0</v>
      </c>
      <c r="N16" s="5">
        <v>0</v>
      </c>
      <c r="O16" s="5">
        <v>0</v>
      </c>
      <c r="P16" s="5">
        <v>10</v>
      </c>
      <c r="Q16" s="5">
        <v>5</v>
      </c>
      <c r="R16" s="5">
        <f t="shared" si="3"/>
        <v>80</v>
      </c>
      <c r="S16" s="5" t="s">
        <v>15</v>
      </c>
      <c r="T16" s="5" t="s">
        <v>28</v>
      </c>
      <c r="U16" s="5" t="s">
        <v>36</v>
      </c>
      <c r="V16" s="5"/>
    </row>
    <row r="17" spans="1:22" s="2" customFormat="1" ht="15.75">
      <c r="A17" s="5" t="s">
        <v>47</v>
      </c>
      <c r="B17" s="5" t="s">
        <v>39</v>
      </c>
      <c r="C17" s="5">
        <v>3</v>
      </c>
      <c r="D17" s="5">
        <v>4</v>
      </c>
      <c r="E17" s="5">
        <v>3</v>
      </c>
      <c r="F17" s="5">
        <v>3</v>
      </c>
      <c r="G17" s="5">
        <f t="shared" si="0"/>
        <v>13</v>
      </c>
      <c r="H17" s="5">
        <f t="shared" si="1"/>
        <v>3.25</v>
      </c>
      <c r="I17" s="5">
        <f t="shared" si="2"/>
        <v>48.75</v>
      </c>
      <c r="J17" s="5">
        <v>5</v>
      </c>
      <c r="K17" s="5">
        <v>10</v>
      </c>
      <c r="L17" s="5">
        <v>5</v>
      </c>
      <c r="M17" s="5">
        <v>0</v>
      </c>
      <c r="N17" s="5">
        <v>0</v>
      </c>
      <c r="O17" s="5">
        <v>0</v>
      </c>
      <c r="P17" s="5">
        <v>10</v>
      </c>
      <c r="Q17" s="5">
        <v>0</v>
      </c>
      <c r="R17" s="5">
        <f t="shared" si="3"/>
        <v>78.75</v>
      </c>
      <c r="S17" s="5" t="s">
        <v>15</v>
      </c>
      <c r="T17" s="5" t="s">
        <v>28</v>
      </c>
      <c r="U17" s="5"/>
      <c r="V17" s="5"/>
    </row>
    <row r="18" spans="1:22" s="2" customFormat="1" ht="15.75">
      <c r="A18" s="5" t="s">
        <v>48</v>
      </c>
      <c r="B18" s="5" t="s">
        <v>27</v>
      </c>
      <c r="C18" s="5">
        <v>4</v>
      </c>
      <c r="D18" s="5">
        <v>3</v>
      </c>
      <c r="E18" s="5">
        <v>3</v>
      </c>
      <c r="F18" s="5">
        <v>3</v>
      </c>
      <c r="G18" s="5">
        <f t="shared" si="0"/>
        <v>13</v>
      </c>
      <c r="H18" s="5">
        <f t="shared" si="1"/>
        <v>3.25</v>
      </c>
      <c r="I18" s="5">
        <f t="shared" si="2"/>
        <v>48.75</v>
      </c>
      <c r="J18" s="5">
        <v>0</v>
      </c>
      <c r="K18" s="5">
        <v>10</v>
      </c>
      <c r="L18" s="5">
        <v>5</v>
      </c>
      <c r="M18" s="5">
        <v>0</v>
      </c>
      <c r="N18" s="5">
        <v>0</v>
      </c>
      <c r="O18" s="5">
        <v>10</v>
      </c>
      <c r="P18" s="5">
        <v>0</v>
      </c>
      <c r="Q18" s="5">
        <v>0</v>
      </c>
      <c r="R18" s="5">
        <f t="shared" si="3"/>
        <v>73.75</v>
      </c>
      <c r="S18" s="5" t="s">
        <v>15</v>
      </c>
      <c r="T18" s="5" t="s">
        <v>28</v>
      </c>
      <c r="U18" s="5"/>
      <c r="V18" s="5"/>
    </row>
    <row r="19" spans="1:22" s="2" customFormat="1" ht="15.75">
      <c r="A19" s="5" t="s">
        <v>49</v>
      </c>
      <c r="B19" s="5" t="s">
        <v>34</v>
      </c>
      <c r="C19" s="5">
        <v>4</v>
      </c>
      <c r="D19" s="5">
        <v>4</v>
      </c>
      <c r="E19" s="5">
        <v>3</v>
      </c>
      <c r="F19" s="5">
        <v>3</v>
      </c>
      <c r="G19" s="5">
        <f t="shared" si="0"/>
        <v>14</v>
      </c>
      <c r="H19" s="5">
        <f t="shared" si="1"/>
        <v>3.5</v>
      </c>
      <c r="I19" s="5">
        <f t="shared" si="2"/>
        <v>52.5</v>
      </c>
      <c r="J19" s="5">
        <v>5</v>
      </c>
      <c r="K19" s="5">
        <v>10</v>
      </c>
      <c r="L19" s="5">
        <v>5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f t="shared" si="3"/>
        <v>72.5</v>
      </c>
      <c r="S19" s="5" t="s">
        <v>15</v>
      </c>
      <c r="T19" s="5" t="s">
        <v>20</v>
      </c>
      <c r="U19" s="5"/>
      <c r="V19" s="5"/>
    </row>
    <row r="20" spans="1:22" s="2" customFormat="1" ht="15.75">
      <c r="A20" s="5" t="s">
        <v>63</v>
      </c>
      <c r="B20" s="5" t="s">
        <v>56</v>
      </c>
      <c r="C20" s="5">
        <v>4</v>
      </c>
      <c r="D20" s="5">
        <v>4</v>
      </c>
      <c r="E20" s="5">
        <v>3</v>
      </c>
      <c r="F20" s="5">
        <v>3</v>
      </c>
      <c r="G20" s="5">
        <f t="shared" si="0"/>
        <v>14</v>
      </c>
      <c r="H20" s="5">
        <f t="shared" si="1"/>
        <v>3.5</v>
      </c>
      <c r="I20" s="5">
        <f t="shared" si="2"/>
        <v>52.5</v>
      </c>
      <c r="J20" s="5">
        <v>5</v>
      </c>
      <c r="K20" s="5">
        <v>10</v>
      </c>
      <c r="L20" s="5">
        <v>5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f t="shared" si="3"/>
        <v>72.5</v>
      </c>
      <c r="S20" s="5" t="s">
        <v>57</v>
      </c>
      <c r="T20" s="5" t="s">
        <v>28</v>
      </c>
      <c r="U20" s="5"/>
      <c r="V20" s="5"/>
    </row>
    <row r="21" spans="1:22" s="2" customFormat="1" ht="15.75">
      <c r="A21" s="5" t="s">
        <v>52</v>
      </c>
      <c r="B21" s="5" t="s">
        <v>18</v>
      </c>
      <c r="C21" s="5">
        <v>4</v>
      </c>
      <c r="D21" s="5">
        <v>3</v>
      </c>
      <c r="E21" s="5">
        <v>3</v>
      </c>
      <c r="F21" s="5">
        <v>3</v>
      </c>
      <c r="G21" s="5">
        <f t="shared" si="0"/>
        <v>13</v>
      </c>
      <c r="H21" s="5">
        <f t="shared" si="1"/>
        <v>3.25</v>
      </c>
      <c r="I21" s="5">
        <f t="shared" si="2"/>
        <v>48.75</v>
      </c>
      <c r="J21" s="5">
        <v>0</v>
      </c>
      <c r="K21" s="5">
        <v>10</v>
      </c>
      <c r="L21" s="5">
        <v>5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3"/>
        <v>63.75</v>
      </c>
      <c r="S21" s="5" t="s">
        <v>15</v>
      </c>
      <c r="T21" s="5" t="s">
        <v>20</v>
      </c>
      <c r="U21" s="5"/>
      <c r="V21" s="5"/>
    </row>
    <row r="22" spans="1:22" s="2" customFormat="1" ht="15.75">
      <c r="A22" s="5" t="s">
        <v>53</v>
      </c>
      <c r="B22" s="5" t="s">
        <v>35</v>
      </c>
      <c r="C22" s="5">
        <v>2</v>
      </c>
      <c r="D22" s="5">
        <v>2</v>
      </c>
      <c r="E22" s="5">
        <v>3</v>
      </c>
      <c r="F22" s="5">
        <v>3</v>
      </c>
      <c r="G22" s="5">
        <f t="shared" si="0"/>
        <v>10</v>
      </c>
      <c r="H22" s="5">
        <f t="shared" si="1"/>
        <v>2.5</v>
      </c>
      <c r="I22" s="5">
        <f t="shared" si="2"/>
        <v>37.5</v>
      </c>
      <c r="J22" s="5">
        <v>5</v>
      </c>
      <c r="K22" s="5">
        <v>10</v>
      </c>
      <c r="L22" s="5">
        <v>5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3"/>
        <v>57.5</v>
      </c>
      <c r="S22" s="5" t="s">
        <v>37</v>
      </c>
      <c r="T22" s="5" t="s">
        <v>28</v>
      </c>
      <c r="U22" s="5" t="s">
        <v>36</v>
      </c>
      <c r="V22" s="5"/>
    </row>
  </sheetData>
  <sheetProtection/>
  <mergeCells count="2">
    <mergeCell ref="J5:R5"/>
    <mergeCell ref="A2:V2"/>
  </mergeCells>
  <printOptions/>
  <pageMargins left="0.26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2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6.140625" style="0" customWidth="1"/>
    <col min="3" max="3" width="38.421875" style="0" customWidth="1"/>
    <col min="4" max="7" width="3.7109375" style="6" hidden="1" customWidth="1"/>
    <col min="8" max="10" width="5.57421875" style="6" hidden="1" customWidth="1"/>
    <col min="11" max="18" width="5.7109375" style="6" hidden="1" customWidth="1"/>
    <col min="19" max="19" width="27.421875" style="6" customWidth="1"/>
    <col min="20" max="20" width="9.421875" style="0" hidden="1" customWidth="1"/>
    <col min="21" max="21" width="11.140625" style="0" hidden="1" customWidth="1"/>
    <col min="22" max="22" width="10.28125" style="0" hidden="1" customWidth="1"/>
    <col min="23" max="23" width="2.140625" style="0" hidden="1" customWidth="1"/>
    <col min="24" max="24" width="0" style="0" hidden="1" customWidth="1"/>
  </cols>
  <sheetData>
    <row r="2" spans="2:23" ht="21">
      <c r="B2" s="28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  <c r="P2" s="29"/>
      <c r="Q2" s="29"/>
      <c r="R2" s="29"/>
      <c r="S2" s="29"/>
      <c r="T2" s="29"/>
      <c r="U2" s="29"/>
      <c r="V2" s="29"/>
      <c r="W2" s="29"/>
    </row>
    <row r="3" ht="15.75" thickBot="1"/>
    <row r="4" spans="2:23" s="1" customFormat="1" ht="33" customHeight="1">
      <c r="B4" s="19"/>
      <c r="C4" s="20" t="s">
        <v>4</v>
      </c>
      <c r="D4" s="21" t="s">
        <v>5</v>
      </c>
      <c r="E4" s="21" t="s">
        <v>6</v>
      </c>
      <c r="F4" s="21" t="s">
        <v>7</v>
      </c>
      <c r="G4" s="21" t="s">
        <v>8</v>
      </c>
      <c r="H4" s="21"/>
      <c r="I4" s="21"/>
      <c r="J4" s="21"/>
      <c r="K4" s="21" t="s">
        <v>9</v>
      </c>
      <c r="L4" s="22" t="s">
        <v>31</v>
      </c>
      <c r="M4" s="21" t="s">
        <v>19</v>
      </c>
      <c r="N4" s="22" t="s">
        <v>10</v>
      </c>
      <c r="O4" s="22" t="s">
        <v>11</v>
      </c>
      <c r="P4" s="22" t="s">
        <v>22</v>
      </c>
      <c r="Q4" s="22" t="s">
        <v>21</v>
      </c>
      <c r="R4" s="22" t="s">
        <v>12</v>
      </c>
      <c r="S4" s="23" t="s">
        <v>58</v>
      </c>
      <c r="T4" s="18" t="s">
        <v>14</v>
      </c>
      <c r="U4" s="4" t="s">
        <v>16</v>
      </c>
      <c r="V4" s="3"/>
      <c r="W4" s="3"/>
    </row>
    <row r="5" spans="2:23" s="2" customFormat="1" ht="21">
      <c r="B5" s="11" t="s">
        <v>1</v>
      </c>
      <c r="C5" s="7" t="s">
        <v>30</v>
      </c>
      <c r="D5" s="8">
        <v>4</v>
      </c>
      <c r="E5" s="8">
        <v>4</v>
      </c>
      <c r="F5" s="8">
        <v>4</v>
      </c>
      <c r="G5" s="8">
        <v>4</v>
      </c>
      <c r="H5" s="8">
        <f>D5+E5+F5+G5</f>
        <v>16</v>
      </c>
      <c r="I5" s="8">
        <f>H5/4</f>
        <v>4</v>
      </c>
      <c r="J5" s="8">
        <f>I5*15</f>
        <v>60</v>
      </c>
      <c r="K5" s="30" t="s">
        <v>59</v>
      </c>
      <c r="L5" s="30"/>
      <c r="M5" s="30"/>
      <c r="N5" s="30"/>
      <c r="O5" s="30"/>
      <c r="P5" s="30"/>
      <c r="Q5" s="30"/>
      <c r="R5" s="30"/>
      <c r="S5" s="31"/>
      <c r="T5" s="9" t="s">
        <v>15</v>
      </c>
      <c r="U5" s="5" t="s">
        <v>28</v>
      </c>
      <c r="V5" s="5"/>
      <c r="W5" s="5"/>
    </row>
    <row r="6" spans="2:23" s="2" customFormat="1" ht="21">
      <c r="B6" s="11" t="s">
        <v>2</v>
      </c>
      <c r="C6" s="7" t="s">
        <v>33</v>
      </c>
      <c r="D6" s="8">
        <v>5</v>
      </c>
      <c r="E6" s="8">
        <v>5</v>
      </c>
      <c r="F6" s="8">
        <v>5</v>
      </c>
      <c r="G6" s="8">
        <v>5</v>
      </c>
      <c r="H6" s="8">
        <f aca="true" t="shared" si="0" ref="H6:H21">D6+E6+F6+G6</f>
        <v>20</v>
      </c>
      <c r="I6" s="8">
        <f aca="true" t="shared" si="1" ref="I6:I21">H6/4</f>
        <v>5</v>
      </c>
      <c r="J6" s="8">
        <f aca="true" t="shared" si="2" ref="J6:J21">I6*15</f>
        <v>75</v>
      </c>
      <c r="K6" s="8">
        <v>5</v>
      </c>
      <c r="L6" s="8">
        <v>10</v>
      </c>
      <c r="M6" s="8">
        <v>5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12">
        <f aca="true" t="shared" si="3" ref="S6:S21">J6+K6+L6+M6+N6+O6+P6+Q6+R6</f>
        <v>95</v>
      </c>
      <c r="T6" s="9" t="s">
        <v>15</v>
      </c>
      <c r="U6" s="5" t="s">
        <v>17</v>
      </c>
      <c r="V6" s="5"/>
      <c r="W6" s="5"/>
    </row>
    <row r="7" spans="2:23" s="2" customFormat="1" ht="21">
      <c r="B7" s="11" t="s">
        <v>3</v>
      </c>
      <c r="C7" s="7" t="s">
        <v>38</v>
      </c>
      <c r="D7" s="8">
        <v>5</v>
      </c>
      <c r="E7" s="8">
        <v>5</v>
      </c>
      <c r="F7" s="8">
        <v>5</v>
      </c>
      <c r="G7" s="8">
        <v>5</v>
      </c>
      <c r="H7" s="8">
        <f t="shared" si="0"/>
        <v>20</v>
      </c>
      <c r="I7" s="8">
        <f t="shared" si="1"/>
        <v>5</v>
      </c>
      <c r="J7" s="8">
        <f t="shared" si="2"/>
        <v>75</v>
      </c>
      <c r="K7" s="8">
        <v>5</v>
      </c>
      <c r="L7" s="8">
        <v>10</v>
      </c>
      <c r="M7" s="8">
        <v>5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12">
        <f t="shared" si="3"/>
        <v>95</v>
      </c>
      <c r="T7" s="9" t="s">
        <v>37</v>
      </c>
      <c r="U7" s="5" t="s">
        <v>28</v>
      </c>
      <c r="V7" s="5"/>
      <c r="W7" s="5"/>
    </row>
    <row r="8" spans="2:23" s="2" customFormat="1" ht="21">
      <c r="B8" s="11" t="s">
        <v>40</v>
      </c>
      <c r="C8" s="7" t="s">
        <v>23</v>
      </c>
      <c r="D8" s="8">
        <v>5</v>
      </c>
      <c r="E8" s="8">
        <v>5</v>
      </c>
      <c r="F8" s="8">
        <v>5</v>
      </c>
      <c r="G8" s="8">
        <v>5</v>
      </c>
      <c r="H8" s="8">
        <f t="shared" si="0"/>
        <v>20</v>
      </c>
      <c r="I8" s="8">
        <f t="shared" si="1"/>
        <v>5</v>
      </c>
      <c r="J8" s="8">
        <f t="shared" si="2"/>
        <v>75</v>
      </c>
      <c r="K8" s="8">
        <v>5</v>
      </c>
      <c r="L8" s="8">
        <v>10</v>
      </c>
      <c r="M8" s="8">
        <v>5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12">
        <f t="shared" si="3"/>
        <v>95</v>
      </c>
      <c r="T8" s="9" t="s">
        <v>24</v>
      </c>
      <c r="U8" s="5" t="s">
        <v>20</v>
      </c>
      <c r="V8" s="5"/>
      <c r="W8" s="5"/>
    </row>
    <row r="9" spans="2:23" s="2" customFormat="1" ht="21">
      <c r="B9" s="11" t="s">
        <v>41</v>
      </c>
      <c r="C9" s="7" t="s">
        <v>13</v>
      </c>
      <c r="D9" s="8">
        <v>5</v>
      </c>
      <c r="E9" s="8">
        <v>5</v>
      </c>
      <c r="F9" s="8">
        <v>4</v>
      </c>
      <c r="G9" s="8">
        <v>4</v>
      </c>
      <c r="H9" s="8">
        <f t="shared" si="0"/>
        <v>18</v>
      </c>
      <c r="I9" s="8">
        <f t="shared" si="1"/>
        <v>4.5</v>
      </c>
      <c r="J9" s="8">
        <f t="shared" si="2"/>
        <v>67.5</v>
      </c>
      <c r="K9" s="8">
        <v>5</v>
      </c>
      <c r="L9" s="8">
        <v>10</v>
      </c>
      <c r="M9" s="8">
        <v>5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12">
        <f t="shared" si="3"/>
        <v>87.5</v>
      </c>
      <c r="T9" s="9" t="s">
        <v>15</v>
      </c>
      <c r="U9" s="5" t="s">
        <v>17</v>
      </c>
      <c r="V9" s="5"/>
      <c r="W9" s="5"/>
    </row>
    <row r="10" spans="2:23" s="2" customFormat="1" ht="21">
      <c r="B10" s="11" t="s">
        <v>42</v>
      </c>
      <c r="C10" s="7" t="s">
        <v>54</v>
      </c>
      <c r="D10" s="8">
        <v>5</v>
      </c>
      <c r="E10" s="8">
        <v>4</v>
      </c>
      <c r="F10" s="8">
        <v>4</v>
      </c>
      <c r="G10" s="8">
        <v>5</v>
      </c>
      <c r="H10" s="8">
        <f t="shared" si="0"/>
        <v>18</v>
      </c>
      <c r="I10" s="8">
        <f t="shared" si="1"/>
        <v>4.5</v>
      </c>
      <c r="J10" s="8">
        <f t="shared" si="2"/>
        <v>67.5</v>
      </c>
      <c r="K10" s="8">
        <v>5</v>
      </c>
      <c r="L10" s="8">
        <v>10</v>
      </c>
      <c r="M10" s="8">
        <v>5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12">
        <f t="shared" si="3"/>
        <v>87.5</v>
      </c>
      <c r="T10" s="9" t="s">
        <v>55</v>
      </c>
      <c r="U10" s="5" t="s">
        <v>20</v>
      </c>
      <c r="V10" s="5"/>
      <c r="W10" s="5"/>
    </row>
    <row r="11" spans="2:23" s="2" customFormat="1" ht="21">
      <c r="B11" s="11" t="s">
        <v>43</v>
      </c>
      <c r="C11" s="7" t="s">
        <v>32</v>
      </c>
      <c r="D11" s="8">
        <v>4</v>
      </c>
      <c r="E11" s="8">
        <v>5</v>
      </c>
      <c r="F11" s="8">
        <v>4</v>
      </c>
      <c r="G11" s="8">
        <v>4</v>
      </c>
      <c r="H11" s="8">
        <f t="shared" si="0"/>
        <v>17</v>
      </c>
      <c r="I11" s="8">
        <f t="shared" si="1"/>
        <v>4.25</v>
      </c>
      <c r="J11" s="8">
        <f t="shared" si="2"/>
        <v>63.75</v>
      </c>
      <c r="K11" s="8">
        <v>5</v>
      </c>
      <c r="L11" s="8">
        <v>10</v>
      </c>
      <c r="M11" s="8">
        <v>5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12">
        <f t="shared" si="3"/>
        <v>83.75</v>
      </c>
      <c r="T11" s="9" t="s">
        <v>15</v>
      </c>
      <c r="U11" s="5" t="s">
        <v>17</v>
      </c>
      <c r="V11" s="5"/>
      <c r="W11" s="5"/>
    </row>
    <row r="12" spans="2:23" s="2" customFormat="1" ht="21">
      <c r="B12" s="11" t="s">
        <v>44</v>
      </c>
      <c r="C12" s="7" t="s">
        <v>25</v>
      </c>
      <c r="D12" s="8">
        <v>4</v>
      </c>
      <c r="E12" s="8">
        <v>3</v>
      </c>
      <c r="F12" s="8">
        <v>3</v>
      </c>
      <c r="G12" s="8">
        <v>3</v>
      </c>
      <c r="H12" s="8">
        <f t="shared" si="0"/>
        <v>13</v>
      </c>
      <c r="I12" s="8">
        <f t="shared" si="1"/>
        <v>3.25</v>
      </c>
      <c r="J12" s="8">
        <f t="shared" si="2"/>
        <v>48.75</v>
      </c>
      <c r="K12" s="8">
        <v>5</v>
      </c>
      <c r="L12" s="8">
        <v>10</v>
      </c>
      <c r="M12" s="8">
        <v>5</v>
      </c>
      <c r="N12" s="8">
        <v>0</v>
      </c>
      <c r="O12" s="8"/>
      <c r="P12" s="8">
        <v>10</v>
      </c>
      <c r="Q12" s="8">
        <v>0</v>
      </c>
      <c r="R12" s="8">
        <v>5</v>
      </c>
      <c r="S12" s="12">
        <f t="shared" si="3"/>
        <v>83.75</v>
      </c>
      <c r="T12" s="9" t="s">
        <v>26</v>
      </c>
      <c r="U12" s="5" t="s">
        <v>20</v>
      </c>
      <c r="V12" s="5"/>
      <c r="W12" s="5"/>
    </row>
    <row r="13" spans="2:23" s="2" customFormat="1" ht="21">
      <c r="B13" s="11" t="s">
        <v>45</v>
      </c>
      <c r="C13" s="7" t="s">
        <v>64</v>
      </c>
      <c r="D13" s="8">
        <v>4</v>
      </c>
      <c r="E13" s="8">
        <v>4</v>
      </c>
      <c r="F13" s="8">
        <v>3</v>
      </c>
      <c r="G13" s="8">
        <v>3</v>
      </c>
      <c r="H13" s="8">
        <f t="shared" si="0"/>
        <v>14</v>
      </c>
      <c r="I13" s="8">
        <f t="shared" si="1"/>
        <v>3.5</v>
      </c>
      <c r="J13" s="8">
        <f t="shared" si="2"/>
        <v>52.5</v>
      </c>
      <c r="K13" s="8">
        <v>5</v>
      </c>
      <c r="L13" s="8">
        <v>10</v>
      </c>
      <c r="M13" s="8">
        <v>5</v>
      </c>
      <c r="N13" s="8">
        <v>0</v>
      </c>
      <c r="O13" s="8">
        <v>0</v>
      </c>
      <c r="P13" s="8">
        <v>0</v>
      </c>
      <c r="Q13" s="8">
        <v>10</v>
      </c>
      <c r="R13" s="8">
        <v>0</v>
      </c>
      <c r="S13" s="12">
        <f t="shared" si="3"/>
        <v>82.5</v>
      </c>
      <c r="T13" s="9" t="s">
        <v>37</v>
      </c>
      <c r="U13" s="5" t="s">
        <v>20</v>
      </c>
      <c r="V13" s="5"/>
      <c r="W13" s="5"/>
    </row>
    <row r="14" spans="2:23" s="2" customFormat="1" ht="21">
      <c r="B14" s="11" t="s">
        <v>46</v>
      </c>
      <c r="C14" s="7" t="s">
        <v>29</v>
      </c>
      <c r="D14" s="8">
        <v>4</v>
      </c>
      <c r="E14" s="8">
        <v>4</v>
      </c>
      <c r="F14" s="8">
        <v>4</v>
      </c>
      <c r="G14" s="8">
        <v>4</v>
      </c>
      <c r="H14" s="8">
        <f t="shared" si="0"/>
        <v>16</v>
      </c>
      <c r="I14" s="8">
        <f t="shared" si="1"/>
        <v>4</v>
      </c>
      <c r="J14" s="8">
        <f t="shared" si="2"/>
        <v>60</v>
      </c>
      <c r="K14" s="8">
        <v>5</v>
      </c>
      <c r="L14" s="8">
        <v>10</v>
      </c>
      <c r="M14" s="8">
        <v>5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12">
        <f t="shared" si="3"/>
        <v>80</v>
      </c>
      <c r="T14" s="9" t="s">
        <v>15</v>
      </c>
      <c r="U14" s="5" t="s">
        <v>28</v>
      </c>
      <c r="V14" s="5"/>
      <c r="W14" s="5"/>
    </row>
    <row r="15" spans="2:23" s="2" customFormat="1" ht="21">
      <c r="B15" s="11" t="s">
        <v>47</v>
      </c>
      <c r="C15" s="7" t="s">
        <v>39</v>
      </c>
      <c r="D15" s="8">
        <v>3</v>
      </c>
      <c r="E15" s="8">
        <v>4</v>
      </c>
      <c r="F15" s="8">
        <v>3</v>
      </c>
      <c r="G15" s="8">
        <v>3</v>
      </c>
      <c r="H15" s="8">
        <f t="shared" si="0"/>
        <v>13</v>
      </c>
      <c r="I15" s="8">
        <f t="shared" si="1"/>
        <v>3.25</v>
      </c>
      <c r="J15" s="8">
        <f t="shared" si="2"/>
        <v>48.75</v>
      </c>
      <c r="K15" s="8">
        <v>5</v>
      </c>
      <c r="L15" s="8">
        <v>10</v>
      </c>
      <c r="M15" s="8">
        <v>5</v>
      </c>
      <c r="N15" s="8">
        <v>0</v>
      </c>
      <c r="O15" s="8">
        <v>0</v>
      </c>
      <c r="P15" s="8">
        <v>0</v>
      </c>
      <c r="Q15" s="8">
        <v>10</v>
      </c>
      <c r="R15" s="8">
        <v>0</v>
      </c>
      <c r="S15" s="12">
        <f t="shared" si="3"/>
        <v>78.75</v>
      </c>
      <c r="T15" s="9" t="s">
        <v>15</v>
      </c>
      <c r="U15" s="5" t="s">
        <v>28</v>
      </c>
      <c r="V15" s="5"/>
      <c r="W15" s="5"/>
    </row>
    <row r="16" spans="2:23" s="2" customFormat="1" ht="21">
      <c r="B16" s="11" t="s">
        <v>48</v>
      </c>
      <c r="C16" s="7" t="s">
        <v>27</v>
      </c>
      <c r="D16" s="8">
        <v>4</v>
      </c>
      <c r="E16" s="8">
        <v>3</v>
      </c>
      <c r="F16" s="8">
        <v>3</v>
      </c>
      <c r="G16" s="8">
        <v>3</v>
      </c>
      <c r="H16" s="8">
        <f t="shared" si="0"/>
        <v>13</v>
      </c>
      <c r="I16" s="8">
        <f t="shared" si="1"/>
        <v>3.25</v>
      </c>
      <c r="J16" s="8">
        <f t="shared" si="2"/>
        <v>48.75</v>
      </c>
      <c r="K16" s="8">
        <v>0</v>
      </c>
      <c r="L16" s="8">
        <v>10</v>
      </c>
      <c r="M16" s="8">
        <v>5</v>
      </c>
      <c r="N16" s="8">
        <v>0</v>
      </c>
      <c r="O16" s="8">
        <v>0</v>
      </c>
      <c r="P16" s="8">
        <v>10</v>
      </c>
      <c r="Q16" s="8">
        <v>0</v>
      </c>
      <c r="R16" s="8">
        <v>0</v>
      </c>
      <c r="S16" s="12">
        <f t="shared" si="3"/>
        <v>73.75</v>
      </c>
      <c r="T16" s="9" t="s">
        <v>15</v>
      </c>
      <c r="U16" s="5" t="s">
        <v>28</v>
      </c>
      <c r="V16" s="5"/>
      <c r="W16" s="5"/>
    </row>
    <row r="17" spans="2:23" s="2" customFormat="1" ht="21">
      <c r="B17" s="11" t="s">
        <v>49</v>
      </c>
      <c r="C17" s="7" t="s">
        <v>34</v>
      </c>
      <c r="D17" s="8">
        <v>4</v>
      </c>
      <c r="E17" s="8">
        <v>4</v>
      </c>
      <c r="F17" s="8">
        <v>3</v>
      </c>
      <c r="G17" s="8">
        <v>3</v>
      </c>
      <c r="H17" s="8">
        <f t="shared" si="0"/>
        <v>14</v>
      </c>
      <c r="I17" s="8">
        <f t="shared" si="1"/>
        <v>3.5</v>
      </c>
      <c r="J17" s="8">
        <f t="shared" si="2"/>
        <v>52.5</v>
      </c>
      <c r="K17" s="8">
        <v>5</v>
      </c>
      <c r="L17" s="8">
        <v>10</v>
      </c>
      <c r="M17" s="8">
        <v>5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12">
        <f t="shared" si="3"/>
        <v>72.5</v>
      </c>
      <c r="T17" s="9" t="s">
        <v>15</v>
      </c>
      <c r="U17" s="5" t="s">
        <v>20</v>
      </c>
      <c r="V17" s="5"/>
      <c r="W17" s="5"/>
    </row>
    <row r="18" spans="2:23" s="2" customFormat="1" ht="21">
      <c r="B18" s="11" t="s">
        <v>50</v>
      </c>
      <c r="C18" s="7" t="s">
        <v>67</v>
      </c>
      <c r="D18" s="8">
        <v>4</v>
      </c>
      <c r="E18" s="8">
        <v>4</v>
      </c>
      <c r="F18" s="8">
        <v>3</v>
      </c>
      <c r="G18" s="8">
        <v>3</v>
      </c>
      <c r="H18" s="8">
        <f t="shared" si="0"/>
        <v>14</v>
      </c>
      <c r="I18" s="8">
        <f t="shared" si="1"/>
        <v>3.5</v>
      </c>
      <c r="J18" s="8">
        <f t="shared" si="2"/>
        <v>52.5</v>
      </c>
      <c r="K18" s="8">
        <v>5</v>
      </c>
      <c r="L18" s="8">
        <v>10</v>
      </c>
      <c r="M18" s="8">
        <v>5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12">
        <f t="shared" si="3"/>
        <v>72.5</v>
      </c>
      <c r="T18" s="9" t="s">
        <v>57</v>
      </c>
      <c r="U18" s="5" t="s">
        <v>28</v>
      </c>
      <c r="V18" s="5"/>
      <c r="W18" s="5"/>
    </row>
    <row r="19" spans="2:23" s="2" customFormat="1" ht="21">
      <c r="B19" s="11" t="s">
        <v>51</v>
      </c>
      <c r="C19" s="10" t="s">
        <v>68</v>
      </c>
      <c r="D19" s="8">
        <v>3</v>
      </c>
      <c r="E19" s="8">
        <v>4</v>
      </c>
      <c r="F19" s="8">
        <v>3</v>
      </c>
      <c r="G19" s="8">
        <v>3</v>
      </c>
      <c r="H19" s="8">
        <f t="shared" si="0"/>
        <v>13</v>
      </c>
      <c r="I19" s="8">
        <f t="shared" si="1"/>
        <v>3.25</v>
      </c>
      <c r="J19" s="8">
        <f t="shared" si="2"/>
        <v>48.75</v>
      </c>
      <c r="K19" s="8">
        <v>5</v>
      </c>
      <c r="L19" s="8">
        <v>10</v>
      </c>
      <c r="M19" s="8">
        <v>5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12">
        <f t="shared" si="3"/>
        <v>68.75</v>
      </c>
      <c r="T19" s="9" t="s">
        <v>24</v>
      </c>
      <c r="U19" s="5" t="s">
        <v>28</v>
      </c>
      <c r="V19" s="5"/>
      <c r="W19" s="5"/>
    </row>
    <row r="20" spans="2:23" s="2" customFormat="1" ht="21">
      <c r="B20" s="11" t="s">
        <v>52</v>
      </c>
      <c r="C20" s="7" t="s">
        <v>66</v>
      </c>
      <c r="D20" s="8">
        <v>4</v>
      </c>
      <c r="E20" s="8">
        <v>3</v>
      </c>
      <c r="F20" s="8">
        <v>3</v>
      </c>
      <c r="G20" s="8">
        <v>3</v>
      </c>
      <c r="H20" s="8">
        <f t="shared" si="0"/>
        <v>13</v>
      </c>
      <c r="I20" s="8">
        <f t="shared" si="1"/>
        <v>3.25</v>
      </c>
      <c r="J20" s="8">
        <f t="shared" si="2"/>
        <v>48.75</v>
      </c>
      <c r="K20" s="8">
        <v>0</v>
      </c>
      <c r="L20" s="8">
        <v>10</v>
      </c>
      <c r="M20" s="8">
        <v>5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12">
        <f t="shared" si="3"/>
        <v>63.75</v>
      </c>
      <c r="T20" s="9" t="s">
        <v>15</v>
      </c>
      <c r="U20" s="5" t="s">
        <v>20</v>
      </c>
      <c r="V20" s="5" t="s">
        <v>36</v>
      </c>
      <c r="W20" s="5"/>
    </row>
    <row r="21" spans="2:21" s="16" customFormat="1" ht="21.75" thickBot="1">
      <c r="B21" s="13" t="s">
        <v>53</v>
      </c>
      <c r="C21" s="17" t="s">
        <v>35</v>
      </c>
      <c r="D21" s="14">
        <v>2</v>
      </c>
      <c r="E21" s="14">
        <v>2</v>
      </c>
      <c r="F21" s="14">
        <v>3</v>
      </c>
      <c r="G21" s="14">
        <v>3</v>
      </c>
      <c r="H21" s="14">
        <f t="shared" si="0"/>
        <v>10</v>
      </c>
      <c r="I21" s="14">
        <f t="shared" si="1"/>
        <v>2.5</v>
      </c>
      <c r="J21" s="14">
        <f t="shared" si="2"/>
        <v>37.5</v>
      </c>
      <c r="K21" s="14">
        <v>5</v>
      </c>
      <c r="L21" s="14">
        <v>10</v>
      </c>
      <c r="M21" s="14">
        <v>5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5">
        <f t="shared" si="3"/>
        <v>57.5</v>
      </c>
      <c r="T21" s="24" t="s">
        <v>37</v>
      </c>
      <c r="U21" s="24" t="s">
        <v>28</v>
      </c>
    </row>
  </sheetData>
  <sheetProtection/>
  <mergeCells count="2">
    <mergeCell ref="B2:W2"/>
    <mergeCell ref="K5:S5"/>
  </mergeCells>
  <printOptions/>
  <pageMargins left="0.2755905511811024" right="0.196850393700787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2014-07-14T10:18:47Z</dcterms:modified>
  <cp:category/>
  <cp:version/>
  <cp:contentType/>
  <cp:contentStatus/>
</cp:coreProperties>
</file>